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- TRANSP. CEE\1- PW PORTAL TRANSP\A- CONTENIDOS\ACTUALIZACIÓN PW 20\CAMBIOS JUNIO\6- ASISTENCIAL\"/>
    </mc:Choice>
  </mc:AlternateContent>
  <bookViews>
    <workbookView xWindow="0" yWindow="0" windowWidth="28800" windowHeight="12330"/>
  </bookViews>
  <sheets>
    <sheet name="CHARITABLE &amp; CARE-GIVING ACT." sheetId="4" r:id="rId1"/>
  </sheets>
  <calcPr calcId="162913"/>
</workbook>
</file>

<file path=xl/calcChain.xml><?xml version="1.0" encoding="utf-8"?>
<calcChain xmlns="http://schemas.openxmlformats.org/spreadsheetml/2006/main">
  <c r="I57" i="4" l="1"/>
  <c r="H57" i="4"/>
  <c r="G57" i="4"/>
  <c r="E57" i="4"/>
  <c r="D57" i="4"/>
  <c r="C57" i="4"/>
  <c r="J54" i="4"/>
  <c r="F54" i="4"/>
  <c r="J41" i="4"/>
  <c r="F41" i="4"/>
  <c r="F57" i="4" s="1"/>
  <c r="J57" i="4" l="1"/>
</calcChain>
</file>

<file path=xl/sharedStrings.xml><?xml version="1.0" encoding="utf-8"?>
<sst xmlns="http://schemas.openxmlformats.org/spreadsheetml/2006/main" count="46" uniqueCount="39">
  <si>
    <t>TOTAL</t>
  </si>
  <si>
    <t xml:space="preserve">TOTAL </t>
  </si>
  <si>
    <t>BENEFICIARIES</t>
  </si>
  <si>
    <t>Centres for the rehabilitation of drug-dependent persons</t>
  </si>
  <si>
    <t>HEALTHCARE</t>
  </si>
  <si>
    <t>Hospitals</t>
  </si>
  <si>
    <t>Outpatient clinics</t>
  </si>
  <si>
    <t>EDUCATION AND CULTURE</t>
  </si>
  <si>
    <t>Centres for promoting work</t>
  </si>
  <si>
    <t>Centres for mitigating poverty</t>
  </si>
  <si>
    <t>Centres for giving care to emigrants</t>
  </si>
  <si>
    <t>Centres for the young and other centres for child protection</t>
  </si>
  <si>
    <t>Centres for family counselling and other pro-life and family centres</t>
  </si>
  <si>
    <t>Centres for the promotion of women and victims of violence</t>
  </si>
  <si>
    <t>Legal advice centres</t>
  </si>
  <si>
    <t>Homes for the elderly, hospices and homes for the disabled</t>
  </si>
  <si>
    <t>Centres for peace education</t>
  </si>
  <si>
    <t>Culture and arts centres</t>
  </si>
  <si>
    <t>Nurseries</t>
  </si>
  <si>
    <t>Diocesan shools</t>
  </si>
  <si>
    <t>Charitable and Care-Giving Activity  2014-2015-2016-2017</t>
  </si>
  <si>
    <t>1. Hospitals</t>
  </si>
  <si>
    <t>2. Homes for the elderly, hospices and homes for the disabled</t>
  </si>
  <si>
    <t>3. Outpatient clinics</t>
  </si>
  <si>
    <t>1. Centres for mitigating poverty</t>
  </si>
  <si>
    <t>2. Centres for the young and other centres for child protection</t>
  </si>
  <si>
    <t>3. Centres for promoting work</t>
  </si>
  <si>
    <t>4. Centres for family counselling and other pro-life and family centres</t>
  </si>
  <si>
    <t>5. Centres for giving care to emigrants</t>
  </si>
  <si>
    <t>6. Nurseries</t>
  </si>
  <si>
    <t>7. Culture, arts centres and centres for peace education</t>
  </si>
  <si>
    <t>8. Centres for the promotion of women and victims of violence</t>
  </si>
  <si>
    <t>9. Centres for the rehabilitation of drug-dependent persons</t>
  </si>
  <si>
    <t>10. Legal advice centres</t>
  </si>
  <si>
    <t>Charitable and Care-Giving Activity  2018</t>
  </si>
  <si>
    <t>CENTRES</t>
  </si>
  <si>
    <t>SOCIAL ASSISTANCE</t>
  </si>
  <si>
    <t>SOCIAL HEALTHCARE</t>
  </si>
  <si>
    <t>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</si>
</sst>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.9"/>
      <color rgb="FF444444"/>
      <name val="Inherit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sz val="12"/>
      <color theme="1"/>
      <name val="Tahom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6" fillId="0" borderId="2" xfId="0" applyFont="1" applyBorder="1" applyAlignment="1">
      <alignment vertical="center"/>
    </xf>
    <xf numFmtId="0" fontId="0" fillId="0" borderId="0" xfId="0" applyBorder="1"/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164" fontId="3" fillId="0" borderId="20" xfId="1" applyNumberFormat="1" applyFont="1" applyBorder="1"/>
    <xf numFmtId="164" fontId="3" fillId="0" borderId="29" xfId="1" applyNumberFormat="1" applyFont="1" applyBorder="1"/>
    <xf numFmtId="164" fontId="6" fillId="0" borderId="20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28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2" borderId="21" xfId="1" applyNumberFormat="1" applyFont="1" applyFill="1" applyBorder="1"/>
    <xf numFmtId="164" fontId="0" fillId="2" borderId="22" xfId="1" applyNumberFormat="1" applyFont="1" applyFill="1" applyBorder="1"/>
    <xf numFmtId="164" fontId="6" fillId="0" borderId="24" xfId="1" applyNumberFormat="1" applyFont="1" applyBorder="1" applyAlignment="1">
      <alignment horizontal="right" vertical="center"/>
    </xf>
    <xf numFmtId="164" fontId="6" fillId="0" borderId="15" xfId="1" applyNumberFormat="1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/>
    </xf>
    <xf numFmtId="164" fontId="6" fillId="0" borderId="14" xfId="1" applyNumberFormat="1" applyFont="1" applyBorder="1" applyAlignment="1">
      <alignment horizontal="right" vertical="center"/>
    </xf>
    <xf numFmtId="164" fontId="6" fillId="0" borderId="7" xfId="1" applyNumberFormat="1" applyFont="1" applyBorder="1" applyAlignment="1">
      <alignment horizontal="right" vertical="center"/>
    </xf>
    <xf numFmtId="164" fontId="6" fillId="0" borderId="17" xfId="1" applyNumberFormat="1" applyFont="1" applyBorder="1" applyAlignment="1">
      <alignment horizontal="right" vertical="center"/>
    </xf>
    <xf numFmtId="164" fontId="6" fillId="0" borderId="13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4" fontId="6" fillId="0" borderId="30" xfId="1" applyNumberFormat="1" applyFont="1" applyBorder="1" applyAlignment="1">
      <alignment horizontal="right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164" fontId="6" fillId="0" borderId="33" xfId="1" applyNumberFormat="1" applyFont="1" applyBorder="1" applyAlignment="1">
      <alignment horizontal="right" vertical="center"/>
    </xf>
    <xf numFmtId="164" fontId="6" fillId="0" borderId="32" xfId="1" applyNumberFormat="1" applyFont="1" applyBorder="1" applyAlignment="1">
      <alignment horizontal="right" vertical="center"/>
    </xf>
    <xf numFmtId="164" fontId="6" fillId="0" borderId="11" xfId="1" applyNumberFormat="1" applyFont="1" applyBorder="1" applyAlignment="1">
      <alignment horizontal="right" vertical="center"/>
    </xf>
    <xf numFmtId="164" fontId="6" fillId="0" borderId="16" xfId="1" applyNumberFormat="1" applyFont="1" applyBorder="1" applyAlignment="1">
      <alignment horizontal="right" vertical="center"/>
    </xf>
    <xf numFmtId="164" fontId="6" fillId="0" borderId="12" xfId="1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64" fontId="6" fillId="0" borderId="34" xfId="1" applyNumberFormat="1" applyFont="1" applyBorder="1" applyAlignment="1">
      <alignment horizontal="right" vertical="center"/>
    </xf>
    <xf numFmtId="164" fontId="6" fillId="0" borderId="35" xfId="1" applyNumberFormat="1" applyFont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164" fontId="3" fillId="0" borderId="4" xfId="1" applyNumberFormat="1" applyFont="1" applyBorder="1"/>
    <xf numFmtId="164" fontId="6" fillId="0" borderId="25" xfId="1" applyNumberFormat="1" applyFont="1" applyBorder="1" applyAlignment="1">
      <alignment horizontal="right" vertical="center"/>
    </xf>
    <xf numFmtId="164" fontId="6" fillId="0" borderId="38" xfId="1" applyNumberFormat="1" applyFont="1" applyBorder="1" applyAlignment="1">
      <alignment horizontal="right" vertical="center"/>
    </xf>
    <xf numFmtId="164" fontId="6" fillId="0" borderId="39" xfId="1" applyNumberFormat="1" applyFont="1" applyBorder="1" applyAlignment="1">
      <alignment horizontal="right" vertical="center"/>
    </xf>
    <xf numFmtId="0" fontId="5" fillId="2" borderId="40" xfId="0" applyFont="1" applyFill="1" applyBorder="1" applyAlignment="1">
      <alignment horizontal="center" vertical="center"/>
    </xf>
    <xf numFmtId="164" fontId="3" fillId="0" borderId="8" xfId="1" applyNumberFormat="1" applyFont="1" applyBorder="1"/>
    <xf numFmtId="164" fontId="6" fillId="0" borderId="42" xfId="1" applyNumberFormat="1" applyFont="1" applyBorder="1" applyAlignment="1">
      <alignment horizontal="right" vertical="center"/>
    </xf>
    <xf numFmtId="164" fontId="6" fillId="0" borderId="44" xfId="1" applyNumberFormat="1" applyFont="1" applyBorder="1" applyAlignment="1">
      <alignment horizontal="right" vertical="center"/>
    </xf>
    <xf numFmtId="164" fontId="0" fillId="0" borderId="0" xfId="0" applyNumberFormat="1"/>
    <xf numFmtId="0" fontId="10" fillId="3" borderId="0" xfId="0" applyFont="1" applyFill="1" applyAlignment="1">
      <alignment horizontal="left" vertical="top" wrapText="1"/>
    </xf>
    <xf numFmtId="1" fontId="11" fillId="3" borderId="0" xfId="0" applyNumberFormat="1" applyFont="1" applyFill="1" applyAlignment="1">
      <alignment horizontal="right" vertical="top" indent="3" shrinkToFit="1"/>
    </xf>
    <xf numFmtId="3" fontId="11" fillId="3" borderId="0" xfId="0" applyNumberFormat="1" applyFont="1" applyFill="1" applyAlignment="1">
      <alignment horizontal="right" vertical="top" shrinkToFit="1"/>
    </xf>
    <xf numFmtId="0" fontId="9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top" wrapText="1"/>
    </xf>
    <xf numFmtId="3" fontId="11" fillId="3" borderId="0" xfId="0" applyNumberFormat="1" applyFont="1" applyFill="1" applyAlignment="1">
      <alignment horizontal="right" vertical="top" indent="3" shrinkToFit="1"/>
    </xf>
    <xf numFmtId="3" fontId="13" fillId="3" borderId="0" xfId="0" applyNumberFormat="1" applyFont="1" applyFill="1" applyAlignment="1">
      <alignment horizontal="right" vertical="top" indent="3" shrinkToFit="1"/>
    </xf>
    <xf numFmtId="0" fontId="10" fillId="3" borderId="0" xfId="0" applyFont="1" applyFill="1" applyAlignment="1">
      <alignment horizontal="left" vertical="top" wrapText="1" indent="3"/>
    </xf>
    <xf numFmtId="164" fontId="5" fillId="2" borderId="20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5" fillId="2" borderId="28" xfId="1" applyNumberFormat="1" applyFont="1" applyFill="1" applyBorder="1" applyAlignment="1">
      <alignment vertical="center"/>
    </xf>
    <xf numFmtId="164" fontId="5" fillId="2" borderId="28" xfId="1" applyNumberFormat="1" applyFont="1" applyFill="1" applyBorder="1" applyAlignment="1">
      <alignment horizontal="right" vertical="center"/>
    </xf>
    <xf numFmtId="164" fontId="2" fillId="2" borderId="28" xfId="1" applyNumberFormat="1" applyFont="1" applyFill="1" applyBorder="1" applyAlignment="1">
      <alignment vertical="center"/>
    </xf>
    <xf numFmtId="164" fontId="5" fillId="2" borderId="37" xfId="1" applyNumberFormat="1" applyFont="1" applyFill="1" applyBorder="1" applyAlignment="1">
      <alignment horizontal="right" vertical="center"/>
    </xf>
    <xf numFmtId="164" fontId="5" fillId="2" borderId="1" xfId="1" applyNumberFormat="1" applyFont="1" applyFill="1" applyBorder="1" applyAlignment="1">
      <alignment horizontal="right" vertical="center"/>
    </xf>
    <xf numFmtId="164" fontId="2" fillId="2" borderId="31" xfId="1" applyNumberFormat="1" applyFont="1" applyFill="1" applyBorder="1" applyAlignment="1">
      <alignment vertical="center"/>
    </xf>
    <xf numFmtId="164" fontId="2" fillId="2" borderId="21" xfId="1" applyNumberFormat="1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vertical="center"/>
    </xf>
    <xf numFmtId="164" fontId="5" fillId="2" borderId="31" xfId="1" applyNumberFormat="1" applyFont="1" applyFill="1" applyBorder="1" applyAlignment="1">
      <alignment horizontal="right" vertical="center"/>
    </xf>
    <xf numFmtId="164" fontId="5" fillId="2" borderId="2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10" fillId="3" borderId="0" xfId="0" applyFont="1" applyFill="1" applyAlignment="1">
      <alignment horizontal="left" vertical="top" wrapText="1" indent="3"/>
    </xf>
    <xf numFmtId="0" fontId="14" fillId="3" borderId="0" xfId="0" applyFont="1" applyFill="1" applyAlignment="1">
      <alignment horizontal="left" vertical="center" wrapText="1" indent="3"/>
    </xf>
    <xf numFmtId="0" fontId="12" fillId="3" borderId="0" xfId="0" applyFont="1" applyFill="1" applyAlignment="1">
      <alignment horizontal="left" vertical="top" wrapText="1" indent="3"/>
    </xf>
    <xf numFmtId="0" fontId="9" fillId="3" borderId="0" xfId="0" applyFont="1" applyFill="1" applyAlignment="1">
      <alignment horizontal="left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0" borderId="43" xfId="1" applyNumberFormat="1" applyFont="1" applyBorder="1" applyAlignment="1">
      <alignment horizontal="center" vertical="center"/>
    </xf>
    <xf numFmtId="164" fontId="6" fillId="0" borderId="41" xfId="1" applyNumberFormat="1" applyFont="1" applyBorder="1" applyAlignment="1">
      <alignment horizontal="center" vertical="center"/>
    </xf>
    <xf numFmtId="164" fontId="6" fillId="0" borderId="23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7"/>
  <sheetViews>
    <sheetView showGridLines="0" tabSelected="1" topLeftCell="A22" zoomScaleNormal="100" workbookViewId="0">
      <selection activeCell="B31" sqref="B31:J57"/>
    </sheetView>
  </sheetViews>
  <sheetFormatPr baseColWidth="10" defaultRowHeight="15"/>
  <cols>
    <col min="2" max="2" width="62.140625" customWidth="1"/>
    <col min="3" max="3" width="9.5703125" bestFit="1" customWidth="1"/>
    <col min="4" max="4" width="14.28515625" bestFit="1" customWidth="1"/>
    <col min="5" max="5" width="8" customWidth="1"/>
    <col min="6" max="6" width="11.85546875" bestFit="1" customWidth="1"/>
    <col min="7" max="7" width="11.42578125" bestFit="1" customWidth="1"/>
    <col min="8" max="8" width="13.85546875" bestFit="1" customWidth="1"/>
    <col min="9" max="9" width="11.42578125" bestFit="1" customWidth="1"/>
    <col min="10" max="10" width="12" bestFit="1" customWidth="1"/>
    <col min="13" max="13" width="20.7109375" customWidth="1"/>
    <col min="15" max="15" width="9.28515625" bestFit="1" customWidth="1"/>
  </cols>
  <sheetData>
    <row r="2" spans="2:16" ht="16.5" customHeight="1"/>
    <row r="3" spans="2:16">
      <c r="B3" s="38" t="s">
        <v>34</v>
      </c>
    </row>
    <row r="4" spans="2:16" ht="15.75" thickBot="1">
      <c r="B4" s="38"/>
    </row>
    <row r="5" spans="2:16" ht="15.75" thickBot="1">
      <c r="B5" s="38"/>
      <c r="C5" s="36" t="s">
        <v>35</v>
      </c>
      <c r="D5" s="37" t="s">
        <v>2</v>
      </c>
    </row>
    <row r="6" spans="2:16" ht="15.75" thickBot="1">
      <c r="B6" s="8" t="s">
        <v>37</v>
      </c>
      <c r="C6" s="18"/>
      <c r="D6" s="19"/>
    </row>
    <row r="7" spans="2:16" ht="15.75" thickBot="1">
      <c r="B7" s="10" t="s">
        <v>21</v>
      </c>
      <c r="C7" s="12">
        <v>70</v>
      </c>
      <c r="D7" s="13">
        <v>783648</v>
      </c>
      <c r="M7" s="86"/>
      <c r="N7" s="86"/>
      <c r="O7" s="67"/>
      <c r="P7" s="63"/>
    </row>
    <row r="8" spans="2:16" ht="15.75" thickBot="1">
      <c r="B8" s="11" t="s">
        <v>22</v>
      </c>
      <c r="C8" s="12">
        <v>852</v>
      </c>
      <c r="D8" s="14">
        <v>74670</v>
      </c>
      <c r="M8" s="87"/>
      <c r="N8" s="87"/>
      <c r="O8" s="64"/>
      <c r="P8" s="64"/>
    </row>
    <row r="9" spans="2:16" ht="15.75" thickBot="1">
      <c r="B9" s="11" t="s">
        <v>23</v>
      </c>
      <c r="C9" s="15">
        <v>51</v>
      </c>
      <c r="D9" s="16">
        <v>432701</v>
      </c>
    </row>
    <row r="10" spans="2:16" ht="15.75" thickBot="1">
      <c r="B10" s="70" t="s">
        <v>0</v>
      </c>
      <c r="C10" s="71">
        <v>973</v>
      </c>
      <c r="D10" s="72">
        <v>1291019</v>
      </c>
    </row>
    <row r="11" spans="2:16" ht="34.5" customHeight="1" thickBot="1">
      <c r="B11" s="9"/>
      <c r="M11" s="61"/>
      <c r="O11" s="62"/>
      <c r="P11" s="63"/>
    </row>
    <row r="12" spans="2:16" ht="15.75" thickBot="1">
      <c r="B12" s="8" t="s">
        <v>36</v>
      </c>
      <c r="C12" s="18"/>
      <c r="D12" s="19"/>
      <c r="M12" s="61"/>
      <c r="O12" s="62"/>
      <c r="P12" s="63"/>
    </row>
    <row r="13" spans="2:16" ht="15.75" thickBot="1">
      <c r="B13" s="10" t="s">
        <v>24</v>
      </c>
      <c r="C13" s="13">
        <v>6369</v>
      </c>
      <c r="D13" s="13">
        <v>2127487</v>
      </c>
      <c r="M13" s="65"/>
      <c r="O13" s="62"/>
      <c r="P13" s="63"/>
    </row>
    <row r="14" spans="2:16" ht="15.75" customHeight="1" thickBot="1">
      <c r="B14" s="11" t="s">
        <v>25</v>
      </c>
      <c r="C14" s="14">
        <v>421</v>
      </c>
      <c r="D14" s="14">
        <v>64490</v>
      </c>
      <c r="M14" s="85"/>
      <c r="N14" s="85"/>
      <c r="O14" s="85"/>
      <c r="P14" s="85"/>
    </row>
    <row r="15" spans="2:16" ht="15.75" thickBot="1">
      <c r="B15" s="11" t="s">
        <v>26</v>
      </c>
      <c r="C15" s="16">
        <v>369</v>
      </c>
      <c r="D15" s="16">
        <v>141316</v>
      </c>
      <c r="M15" s="84"/>
      <c r="N15" s="84"/>
      <c r="O15" s="66"/>
      <c r="P15" s="63"/>
    </row>
    <row r="16" spans="2:16" ht="15.75" thickBot="1">
      <c r="B16" s="11" t="s">
        <v>27</v>
      </c>
      <c r="C16" s="16">
        <v>252</v>
      </c>
      <c r="D16" s="16">
        <v>70880</v>
      </c>
      <c r="M16" s="84"/>
      <c r="N16" s="84"/>
      <c r="O16" s="62"/>
      <c r="P16" s="63"/>
    </row>
    <row r="17" spans="2:16" ht="15" customHeight="1" thickBot="1">
      <c r="B17" s="11" t="s">
        <v>28</v>
      </c>
      <c r="C17" s="16">
        <v>131</v>
      </c>
      <c r="D17" s="16">
        <v>134406</v>
      </c>
      <c r="M17" s="84"/>
      <c r="N17" s="84"/>
      <c r="O17" s="62"/>
      <c r="P17" s="63"/>
    </row>
    <row r="18" spans="2:16" ht="15.75" thickBot="1">
      <c r="B18" s="11" t="s">
        <v>29</v>
      </c>
      <c r="C18" s="16">
        <v>186</v>
      </c>
      <c r="D18" s="16">
        <v>11168</v>
      </c>
      <c r="M18" s="84"/>
      <c r="N18" s="84"/>
      <c r="O18" s="62"/>
      <c r="P18" s="63"/>
    </row>
    <row r="19" spans="2:16" ht="15.75" thickBot="1">
      <c r="B19" s="11" t="s">
        <v>30</v>
      </c>
      <c r="C19" s="16">
        <v>163</v>
      </c>
      <c r="D19" s="13">
        <v>165275</v>
      </c>
      <c r="M19" s="84"/>
      <c r="N19" s="84"/>
      <c r="O19" s="62"/>
      <c r="P19" s="63"/>
    </row>
    <row r="20" spans="2:16" ht="15.75" thickBot="1">
      <c r="B20" s="11" t="s">
        <v>31</v>
      </c>
      <c r="C20" s="14">
        <v>105</v>
      </c>
      <c r="D20" s="14">
        <v>23279</v>
      </c>
      <c r="M20" s="84"/>
      <c r="N20" s="84"/>
      <c r="O20" s="62"/>
      <c r="P20" s="63"/>
    </row>
    <row r="21" spans="2:16" ht="15.75" thickBot="1">
      <c r="B21" s="11" t="s">
        <v>32</v>
      </c>
      <c r="C21" s="15">
        <v>99</v>
      </c>
      <c r="D21" s="16">
        <v>50297</v>
      </c>
      <c r="M21" s="84"/>
      <c r="N21" s="84"/>
      <c r="O21" s="62"/>
      <c r="P21" s="63"/>
    </row>
    <row r="22" spans="2:16" ht="15.75" thickBot="1">
      <c r="B22" s="1" t="s">
        <v>33</v>
      </c>
      <c r="C22" s="15">
        <v>51</v>
      </c>
      <c r="D22" s="16">
        <v>15729</v>
      </c>
      <c r="M22" s="84"/>
      <c r="N22" s="84"/>
      <c r="O22" s="62"/>
      <c r="P22" s="63"/>
    </row>
    <row r="23" spans="2:16" ht="15.75" thickBot="1">
      <c r="B23" s="70" t="s">
        <v>0</v>
      </c>
      <c r="C23" s="71">
        <v>8146</v>
      </c>
      <c r="D23" s="72">
        <v>2804327</v>
      </c>
      <c r="M23" s="68"/>
      <c r="N23" s="68"/>
      <c r="O23" s="62"/>
      <c r="P23" s="63"/>
    </row>
    <row r="24" spans="2:16" ht="15.75" thickBot="1">
      <c r="B24" s="2"/>
      <c r="C24" s="17"/>
      <c r="D24" s="17"/>
      <c r="M24" s="84"/>
      <c r="N24" s="84"/>
      <c r="O24" s="62"/>
      <c r="P24" s="63"/>
    </row>
    <row r="25" spans="2:16" ht="15.75" thickBot="1">
      <c r="B25" s="40" t="s">
        <v>0</v>
      </c>
      <c r="C25" s="69">
        <v>9119</v>
      </c>
      <c r="D25" s="69">
        <v>4095346</v>
      </c>
    </row>
    <row r="27" spans="2:16">
      <c r="C27" s="60"/>
      <c r="D27" s="60"/>
    </row>
    <row r="29" spans="2:16">
      <c r="B29" s="38" t="s">
        <v>20</v>
      </c>
    </row>
    <row r="30" spans="2:16" ht="15.75" thickBot="1"/>
    <row r="31" spans="2:16" ht="15.75" thickBot="1">
      <c r="B31" s="39"/>
      <c r="C31" s="90" t="s">
        <v>35</v>
      </c>
      <c r="D31" s="88"/>
      <c r="E31" s="88"/>
      <c r="F31" s="89"/>
      <c r="G31" s="88" t="s">
        <v>2</v>
      </c>
      <c r="H31" s="88"/>
      <c r="I31" s="88"/>
      <c r="J31" s="89"/>
    </row>
    <row r="32" spans="2:16" ht="15.75" thickBot="1">
      <c r="B32" s="8" t="s">
        <v>38</v>
      </c>
      <c r="C32" s="56">
        <v>2014</v>
      </c>
      <c r="D32" s="51">
        <v>2015</v>
      </c>
      <c r="E32" s="51">
        <v>2016</v>
      </c>
      <c r="F32" s="45">
        <v>2017</v>
      </c>
      <c r="G32" s="48">
        <v>2014</v>
      </c>
      <c r="H32" s="46">
        <v>2015</v>
      </c>
      <c r="I32" s="47">
        <v>2016</v>
      </c>
      <c r="J32" s="47">
        <v>2017</v>
      </c>
    </row>
    <row r="33" spans="2:10" ht="15.75" thickBot="1">
      <c r="B33" s="82" t="s">
        <v>8</v>
      </c>
      <c r="C33" s="23">
        <v>295</v>
      </c>
      <c r="D33" s="24">
        <v>307</v>
      </c>
      <c r="E33" s="24">
        <v>310</v>
      </c>
      <c r="F33" s="57">
        <v>364</v>
      </c>
      <c r="G33" s="23">
        <v>108648</v>
      </c>
      <c r="H33" s="24">
        <v>95559</v>
      </c>
      <c r="I33" s="24">
        <v>115243</v>
      </c>
      <c r="J33" s="29">
        <v>121401</v>
      </c>
    </row>
    <row r="34" spans="2:10" ht="15.75" thickBot="1">
      <c r="B34" s="1" t="s">
        <v>9</v>
      </c>
      <c r="C34" s="21">
        <v>6483</v>
      </c>
      <c r="D34" s="22">
        <v>6298</v>
      </c>
      <c r="E34" s="22">
        <v>6323</v>
      </c>
      <c r="F34" s="52">
        <v>6425</v>
      </c>
      <c r="G34" s="21">
        <v>2856035</v>
      </c>
      <c r="H34" s="22">
        <v>2826767</v>
      </c>
      <c r="I34" s="20">
        <v>2787669</v>
      </c>
      <c r="J34" s="53">
        <v>2348186</v>
      </c>
    </row>
    <row r="35" spans="2:10" ht="15.75" thickBot="1">
      <c r="B35" s="1" t="s">
        <v>10</v>
      </c>
      <c r="C35" s="21">
        <v>200</v>
      </c>
      <c r="D35" s="22">
        <v>201</v>
      </c>
      <c r="E35" s="22">
        <v>215</v>
      </c>
      <c r="F35" s="30">
        <v>165</v>
      </c>
      <c r="G35" s="21">
        <v>160062</v>
      </c>
      <c r="H35" s="22">
        <v>175212</v>
      </c>
      <c r="I35" s="20">
        <v>140897</v>
      </c>
      <c r="J35" s="53">
        <v>120925</v>
      </c>
    </row>
    <row r="36" spans="2:10" ht="15.75" thickBot="1">
      <c r="B36" s="1" t="s">
        <v>3</v>
      </c>
      <c r="C36" s="21">
        <v>87</v>
      </c>
      <c r="D36" s="22">
        <v>88</v>
      </c>
      <c r="E36" s="22">
        <v>83</v>
      </c>
      <c r="F36" s="30">
        <v>92</v>
      </c>
      <c r="G36" s="21">
        <v>18269</v>
      </c>
      <c r="H36" s="22">
        <v>22476</v>
      </c>
      <c r="I36" s="20">
        <v>23403</v>
      </c>
      <c r="J36" s="53">
        <v>43259</v>
      </c>
    </row>
    <row r="37" spans="2:10" ht="15.75" thickBot="1">
      <c r="B37" s="1" t="s">
        <v>11</v>
      </c>
      <c r="C37" s="21">
        <v>162</v>
      </c>
      <c r="D37" s="22">
        <v>158</v>
      </c>
      <c r="E37" s="22">
        <v>330</v>
      </c>
      <c r="F37" s="30">
        <v>319</v>
      </c>
      <c r="G37" s="21">
        <v>10881</v>
      </c>
      <c r="H37" s="22">
        <v>10411</v>
      </c>
      <c r="I37" s="20">
        <v>47286</v>
      </c>
      <c r="J37" s="53">
        <v>62082</v>
      </c>
    </row>
    <row r="38" spans="2:10" ht="15.75" thickBot="1">
      <c r="B38" s="1" t="s">
        <v>12</v>
      </c>
      <c r="C38" s="21">
        <v>264</v>
      </c>
      <c r="D38" s="22">
        <v>353</v>
      </c>
      <c r="E38" s="22">
        <v>312</v>
      </c>
      <c r="F38" s="30">
        <v>287</v>
      </c>
      <c r="G38" s="21">
        <v>74767</v>
      </c>
      <c r="H38" s="22">
        <v>100600</v>
      </c>
      <c r="I38" s="20">
        <v>96827</v>
      </c>
      <c r="J38" s="53">
        <v>72289</v>
      </c>
    </row>
    <row r="39" spans="2:10" ht="15.75" thickBot="1">
      <c r="B39" s="1" t="s">
        <v>13</v>
      </c>
      <c r="C39" s="21">
        <v>78</v>
      </c>
      <c r="D39" s="22">
        <v>114</v>
      </c>
      <c r="E39" s="22">
        <v>102</v>
      </c>
      <c r="F39" s="30">
        <v>100</v>
      </c>
      <c r="G39" s="21">
        <v>32423</v>
      </c>
      <c r="H39" s="22">
        <v>25921</v>
      </c>
      <c r="I39" s="20">
        <v>22770</v>
      </c>
      <c r="J39" s="53">
        <v>20731</v>
      </c>
    </row>
    <row r="40" spans="2:10" ht="15.75" thickBot="1">
      <c r="B40" s="1" t="s">
        <v>14</v>
      </c>
      <c r="C40" s="34">
        <v>54</v>
      </c>
      <c r="D40" s="33">
        <v>61</v>
      </c>
      <c r="E40" s="33">
        <v>62</v>
      </c>
      <c r="F40" s="35">
        <v>59</v>
      </c>
      <c r="G40" s="34">
        <v>16340</v>
      </c>
      <c r="H40" s="33">
        <v>17871</v>
      </c>
      <c r="I40" s="54">
        <v>20313</v>
      </c>
      <c r="J40" s="55">
        <v>17741</v>
      </c>
    </row>
    <row r="41" spans="2:10" ht="15.75" thickBot="1">
      <c r="B41" s="8" t="s">
        <v>0</v>
      </c>
      <c r="C41" s="73">
        <v>7623</v>
      </c>
      <c r="D41" s="73">
        <v>7580</v>
      </c>
      <c r="E41" s="74">
        <v>7737</v>
      </c>
      <c r="F41" s="74">
        <f>SUM(F33:F40)</f>
        <v>7811</v>
      </c>
      <c r="G41" s="75">
        <v>3277425</v>
      </c>
      <c r="H41" s="73">
        <v>3274817</v>
      </c>
      <c r="I41" s="74">
        <v>3254408</v>
      </c>
      <c r="J41" s="74">
        <f>SUM(J33:J40)</f>
        <v>2806614</v>
      </c>
    </row>
    <row r="42" spans="2:10" ht="15.75" thickBot="1">
      <c r="B42" s="2"/>
      <c r="C42" s="41"/>
      <c r="D42" s="41"/>
      <c r="E42" s="41"/>
      <c r="F42" s="41"/>
      <c r="G42" s="41"/>
      <c r="H42" s="41"/>
      <c r="I42" s="41"/>
      <c r="J42" s="41"/>
    </row>
    <row r="43" spans="2:10" ht="15.75" thickBot="1">
      <c r="B43" s="94" t="s">
        <v>4</v>
      </c>
      <c r="C43" s="95"/>
      <c r="D43" s="95"/>
      <c r="E43" s="95"/>
      <c r="F43" s="95"/>
      <c r="G43" s="95"/>
      <c r="H43" s="95"/>
      <c r="I43" s="95"/>
      <c r="J43" s="96"/>
    </row>
    <row r="44" spans="2:10">
      <c r="B44" s="3" t="s">
        <v>5</v>
      </c>
      <c r="C44" s="23">
        <v>68</v>
      </c>
      <c r="D44" s="24">
        <v>65</v>
      </c>
      <c r="E44" s="24">
        <v>69</v>
      </c>
      <c r="F44" s="25">
        <v>66</v>
      </c>
      <c r="G44" s="23">
        <v>876482</v>
      </c>
      <c r="H44" s="24">
        <v>826092</v>
      </c>
      <c r="I44" s="24">
        <v>829893</v>
      </c>
      <c r="J44" s="29">
        <v>867934</v>
      </c>
    </row>
    <row r="45" spans="2:10">
      <c r="B45" s="4" t="s">
        <v>6</v>
      </c>
      <c r="C45" s="21">
        <v>52</v>
      </c>
      <c r="D45" s="22">
        <v>56</v>
      </c>
      <c r="E45" s="22">
        <v>54</v>
      </c>
      <c r="F45" s="26">
        <v>62</v>
      </c>
      <c r="G45" s="21">
        <v>300349</v>
      </c>
      <c r="H45" s="22">
        <v>364012</v>
      </c>
      <c r="I45" s="22">
        <v>369087</v>
      </c>
      <c r="J45" s="30">
        <v>427475</v>
      </c>
    </row>
    <row r="46" spans="2:10" ht="15.75" thickBot="1">
      <c r="B46" s="5" t="s">
        <v>15</v>
      </c>
      <c r="C46" s="28">
        <v>841</v>
      </c>
      <c r="D46" s="27">
        <v>773</v>
      </c>
      <c r="E46" s="27">
        <v>792</v>
      </c>
      <c r="F46" s="50">
        <v>802</v>
      </c>
      <c r="G46" s="28">
        <v>84678</v>
      </c>
      <c r="H46" s="27">
        <v>81925</v>
      </c>
      <c r="I46" s="27">
        <v>76808</v>
      </c>
      <c r="J46" s="31">
        <v>74085</v>
      </c>
    </row>
    <row r="47" spans="2:10" ht="15.75" thickBot="1">
      <c r="B47" s="8" t="s">
        <v>1</v>
      </c>
      <c r="C47" s="76">
        <v>961</v>
      </c>
      <c r="D47" s="69">
        <v>894</v>
      </c>
      <c r="E47" s="77">
        <v>915</v>
      </c>
      <c r="F47" s="78">
        <v>930</v>
      </c>
      <c r="G47" s="76">
        <v>1261509</v>
      </c>
      <c r="H47" s="69">
        <v>1272029</v>
      </c>
      <c r="I47" s="79">
        <v>1275788</v>
      </c>
      <c r="J47" s="79">
        <v>1369494</v>
      </c>
    </row>
    <row r="48" spans="2:10" ht="15.75" thickBot="1">
      <c r="B48" s="2"/>
      <c r="C48" s="44"/>
      <c r="D48" s="44"/>
      <c r="E48" s="44"/>
      <c r="F48" s="44"/>
      <c r="G48" s="44"/>
      <c r="H48" s="44"/>
      <c r="I48" s="44"/>
      <c r="J48" s="44"/>
    </row>
    <row r="49" spans="2:10" ht="15.75" thickBot="1">
      <c r="B49" s="8" t="s">
        <v>7</v>
      </c>
      <c r="C49" s="42"/>
      <c r="D49" s="42"/>
      <c r="E49" s="42"/>
      <c r="F49" s="42"/>
      <c r="G49" s="42"/>
      <c r="H49" s="42"/>
      <c r="I49" s="42"/>
      <c r="J49" s="43"/>
    </row>
    <row r="50" spans="2:10">
      <c r="B50" s="83" t="s">
        <v>16</v>
      </c>
      <c r="C50" s="49">
        <v>32</v>
      </c>
      <c r="D50" s="20">
        <v>22</v>
      </c>
      <c r="E50" s="20">
        <v>14</v>
      </c>
      <c r="F50" s="91">
        <v>189</v>
      </c>
      <c r="G50" s="23">
        <v>45763</v>
      </c>
      <c r="H50" s="24">
        <v>25418</v>
      </c>
      <c r="I50" s="24">
        <v>13114</v>
      </c>
      <c r="J50" s="93">
        <v>176025</v>
      </c>
    </row>
    <row r="51" spans="2:10">
      <c r="B51" s="6" t="s">
        <v>17</v>
      </c>
      <c r="C51" s="26">
        <v>177</v>
      </c>
      <c r="D51" s="22">
        <v>224</v>
      </c>
      <c r="E51" s="22">
        <v>180</v>
      </c>
      <c r="F51" s="92"/>
      <c r="G51" s="21">
        <v>132489</v>
      </c>
      <c r="H51" s="22">
        <v>198569</v>
      </c>
      <c r="I51" s="22">
        <v>194588</v>
      </c>
      <c r="J51" s="92"/>
    </row>
    <row r="52" spans="2:10">
      <c r="B52" s="6" t="s">
        <v>18</v>
      </c>
      <c r="C52" s="26">
        <v>269</v>
      </c>
      <c r="D52" s="22">
        <v>246</v>
      </c>
      <c r="E52" s="22">
        <v>247</v>
      </c>
      <c r="F52" s="22">
        <v>241</v>
      </c>
      <c r="G52" s="21">
        <v>21283</v>
      </c>
      <c r="H52" s="22">
        <v>20760</v>
      </c>
      <c r="I52" s="22">
        <v>17144</v>
      </c>
      <c r="J52" s="59">
        <v>27421</v>
      </c>
    </row>
    <row r="53" spans="2:10" ht="15.75" thickBot="1">
      <c r="B53" s="7" t="s">
        <v>19</v>
      </c>
      <c r="C53" s="32"/>
      <c r="D53" s="33"/>
      <c r="E53" s="33">
        <v>17</v>
      </c>
      <c r="F53" s="32"/>
      <c r="G53" s="34"/>
      <c r="H53" s="33"/>
      <c r="I53" s="33">
        <v>10827</v>
      </c>
      <c r="J53" s="58"/>
    </row>
    <row r="54" spans="2:10" ht="15.75" thickBot="1">
      <c r="B54" s="70" t="s">
        <v>1</v>
      </c>
      <c r="C54" s="69">
        <v>478</v>
      </c>
      <c r="D54" s="69">
        <v>492</v>
      </c>
      <c r="E54" s="80">
        <v>458</v>
      </c>
      <c r="F54" s="81">
        <f>F50+F52</f>
        <v>430</v>
      </c>
      <c r="G54" s="76">
        <v>199535</v>
      </c>
      <c r="H54" s="69">
        <v>244747</v>
      </c>
      <c r="I54" s="69">
        <v>235673</v>
      </c>
      <c r="J54" s="69">
        <f>J50+J52</f>
        <v>203446</v>
      </c>
    </row>
    <row r="55" spans="2:10">
      <c r="B55" s="2"/>
      <c r="C55" s="2"/>
      <c r="D55" s="2"/>
      <c r="E55" s="2"/>
      <c r="F55" s="2"/>
      <c r="G55" s="2"/>
      <c r="H55" s="2"/>
      <c r="I55" s="2"/>
      <c r="J55" s="2"/>
    </row>
    <row r="56" spans="2:10" ht="15.75" thickBot="1"/>
    <row r="57" spans="2:10" ht="15.75" thickBot="1">
      <c r="B57" s="40" t="s">
        <v>1</v>
      </c>
      <c r="C57" s="69">
        <f>C41+C47+C54</f>
        <v>9062</v>
      </c>
      <c r="D57" s="69">
        <f t="shared" ref="D57:J57" si="0">D41+D47+D54</f>
        <v>8966</v>
      </c>
      <c r="E57" s="69">
        <f t="shared" si="0"/>
        <v>9110</v>
      </c>
      <c r="F57" s="69">
        <f t="shared" si="0"/>
        <v>9171</v>
      </c>
      <c r="G57" s="69">
        <f t="shared" si="0"/>
        <v>4738469</v>
      </c>
      <c r="H57" s="69">
        <f t="shared" si="0"/>
        <v>4791593</v>
      </c>
      <c r="I57" s="69">
        <f t="shared" si="0"/>
        <v>4765869</v>
      </c>
      <c r="J57" s="69">
        <f t="shared" si="0"/>
        <v>4379554</v>
      </c>
    </row>
  </sheetData>
  <mergeCells count="17">
    <mergeCell ref="G31:J31"/>
    <mergeCell ref="C31:F31"/>
    <mergeCell ref="F50:F51"/>
    <mergeCell ref="J50:J51"/>
    <mergeCell ref="M24:N24"/>
    <mergeCell ref="B43:J43"/>
    <mergeCell ref="M7:N7"/>
    <mergeCell ref="M8:N8"/>
    <mergeCell ref="M18:N18"/>
    <mergeCell ref="M19:N19"/>
    <mergeCell ref="M20:N20"/>
    <mergeCell ref="M21:N21"/>
    <mergeCell ref="M22:N22"/>
    <mergeCell ref="M14:P14"/>
    <mergeCell ref="M15:N15"/>
    <mergeCell ref="M16:N16"/>
    <mergeCell ref="M17:N17"/>
  </mergeCells>
  <pageMargins left="0.7" right="0.7" top="0.75" bottom="0.75" header="0.3" footer="0.3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CHARITABLE &amp; CARE-GIVING ACT.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Martín</dc:creator>
  <cp:lastModifiedBy>Margarita Zaera</cp:lastModifiedBy>
  <cp:lastPrinted>2018-06-14T11:37:33Z</cp:lastPrinted>
  <dcterms:created xsi:type="dcterms:W3CDTF">2017-03-27T10:17:16Z</dcterms:created>
  <dcterms:modified xsi:type="dcterms:W3CDTF">2020-06-04T08:36:15Z</dcterms:modified>
</cp:coreProperties>
</file>